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4" i="1"/>
  <c r="F15"/>
  <c r="F16"/>
  <c r="F17"/>
  <c r="F18"/>
  <c r="F19"/>
  <c r="F20"/>
  <c r="F21"/>
  <c r="F22"/>
  <c r="F23"/>
  <c r="F24"/>
  <c r="F25"/>
  <c r="F26"/>
  <c r="F27"/>
  <c r="F13"/>
  <c r="F12"/>
  <c r="F11"/>
  <c r="F10"/>
  <c r="F9"/>
  <c r="F8"/>
  <c r="F7"/>
  <c r="F5"/>
  <c r="F6"/>
  <c r="F28" l="1"/>
  <c r="F29" s="1"/>
  <c r="F30" s="1"/>
</calcChain>
</file>

<file path=xl/sharedStrings.xml><?xml version="1.0" encoding="utf-8"?>
<sst xmlns="http://schemas.openxmlformats.org/spreadsheetml/2006/main" count="61" uniqueCount="45">
  <si>
    <t>Lp.</t>
  </si>
  <si>
    <t>Jedn. Przedm</t>
  </si>
  <si>
    <t xml:space="preserve">Ilość </t>
  </si>
  <si>
    <t xml:space="preserve">Cena </t>
  </si>
  <si>
    <t>Wartość</t>
  </si>
  <si>
    <t>1.</t>
  </si>
  <si>
    <t>2.</t>
  </si>
  <si>
    <t>3.</t>
  </si>
  <si>
    <t>4.</t>
  </si>
  <si>
    <t>m3</t>
  </si>
  <si>
    <t>OPIS</t>
  </si>
  <si>
    <t>m2</t>
  </si>
  <si>
    <t>Wartość kosztorysowa robót bez podatku VAT</t>
  </si>
  <si>
    <t>Podatek VAT</t>
  </si>
  <si>
    <t>Ogółem wartość kosztorysowa robót</t>
  </si>
  <si>
    <t>KOSZTORYS OFERTOWY</t>
  </si>
  <si>
    <t>Przebudowa drogi oznaczonej numerem działki 897/8 w miejscowości
Siciny</t>
  </si>
  <si>
    <t xml:space="preserve"> Roboty pomiarowe przy liniowych robotach ziemnych - trasa dróg w terenie równinnym</t>
  </si>
  <si>
    <t>m</t>
  </si>
  <si>
    <t>Rozebranie podbudowy z kruszywa gr. 10 cm mechanicznie</t>
  </si>
  <si>
    <t>obsługi geodezyjnej podczas realizacji inwestycji oraz sporządzenia inwentaryzacji geodezyjnej powykonawczej</t>
  </si>
  <si>
    <t>kmpl</t>
  </si>
  <si>
    <t>Usunięcie warstwy ziemi urodzajnej (humusu) o grubości do 15 cm za pomocą spycharek</t>
  </si>
  <si>
    <t>Roboty ziemne wykonywane koparkami podsiębiernymi o poj.łyŜki 0.15 m3 w gr.kat. I-III w ziemi uprzednio zmagazynowanej w hałdach z transportem urobku na odległość do 1 km samochodami samowyładowczymi</t>
  </si>
  <si>
    <t>Wywiezienie gruzu z terenu rozbiórki przy mechanicznym załadowaniu i wyładowaniu samochodem samowyładowczym na odległość 1 km. W miejsce wskazane przez Inwestora</t>
  </si>
  <si>
    <t>Wywiezienie gruzu z terenu rozbiórki przy mechanicznym załadowaniu i wyładowaniu samochodem samowyładowczym - dodatek za każdy następny rozpoczęty 1 km - do 5km. W miejsce wskazane przez Inwestora</t>
  </si>
  <si>
    <t>Roboty ziemne wykonywane koparkami podsiębiernymi o poj. łyżki 0.25 m3 w gr. kat. III z transportem urobku na odległość 2 km po drogach o nawierzchni utwardzonej samochodami samowyładowczymi (Miejsce wskazane prze Inwestora) m³</t>
  </si>
  <si>
    <t>Zakup piasku do wbudowania w nasyp</t>
  </si>
  <si>
    <t>Formowanie i zagęszczanie nasypów o wys. do 3,0 m spycharkami w gruncie kat.
I-II</t>
  </si>
  <si>
    <t xml:space="preserve"> warstwa ścieralna z BA AC11S (dla KR3) wg WT-1 i WT-2 gr. 4 cmg</t>
  </si>
  <si>
    <t>Jednowarstwowa podbudowa pomocnicza z mieszanki kruszywa niezwiązanego 0/31,5 mm o grubości po zagęszczeniu 20 cm</t>
  </si>
  <si>
    <t>Skropienie emulsją asfaltową kationową średniorozpadową podbudowy pomocniczej z mieszanki kruszywa niezwiązanego w ilości 0,7 kg/m2</t>
  </si>
  <si>
    <t>Skropienie emulsją asfaltową kationową szybkorozpadową warstw z betonu asfaltowego w ilości 0,5 kg/m2</t>
  </si>
  <si>
    <t>Nawierzchnie z mieszanek mineralno-bitumicznych asfaltowych o grubości 4 cm -warstwa wiążąca</t>
  </si>
  <si>
    <t>Ława betonowa C12/15 (B-15) z oporem pod krawęŜnik</t>
  </si>
  <si>
    <t>Krawężniki betonowe ułożone na płask o wymiarach 15x30 cm bez ław na podsypce cementowo-piaskowej grub. 5 cm ułośony na płask</t>
  </si>
  <si>
    <t>Pobocze z kruszyw łamanych o grubości po zagęszczeniu 10 cm</t>
  </si>
  <si>
    <t>Przymocowanie tablic znaków drogowych zakazu, nakazu, ostrzegawczych,
informacyjnych o powierzchni ponad 0.3 m2</t>
  </si>
  <si>
    <t>Słupki do znaków drogowych z rur stalowych o śr. 70 mm</t>
  </si>
  <si>
    <t>Mechaniczne karczowanie zagajników średniej gęstości</t>
  </si>
  <si>
    <t>Zebranie i utylizacja odpadów komunalnych z pasa drogowego</t>
  </si>
  <si>
    <t>Remont nawierzchni z kamienia narzutowego wys 16-20 cm</t>
  </si>
  <si>
    <t>HA</t>
  </si>
  <si>
    <t>szt</t>
  </si>
  <si>
    <t>Szt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</si>
</sst>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0.000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9" xfId="0" applyNumberFormat="1" applyBorder="1"/>
    <xf numFmtId="0" fontId="0" fillId="0" borderId="0" xfId="0" applyAlignment="1">
      <alignment wrapText="1"/>
    </xf>
    <xf numFmtId="165" fontId="0" fillId="0" borderId="5" xfId="0" applyNumberForma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H23" sqref="H23"/>
    </sheetView>
  </sheetViews>
  <sheetFormatPr defaultRowHeight="15"/>
  <cols>
    <col min="1" max="1" width="3.42578125" customWidth="1"/>
    <col min="2" max="2" width="51.85546875" customWidth="1"/>
    <col min="3" max="3" width="7.7109375" bestFit="1" customWidth="1"/>
    <col min="4" max="4" width="5.28515625" customWidth="1"/>
    <col min="5" max="5" width="9.140625" style="2"/>
    <col min="6" max="6" width="10.85546875" style="2" bestFit="1" customWidth="1"/>
  </cols>
  <sheetData>
    <row r="1" spans="1:9">
      <c r="A1" s="17" t="s">
        <v>15</v>
      </c>
      <c r="B1" s="17"/>
      <c r="C1" s="17"/>
      <c r="D1" s="17"/>
      <c r="E1" s="17"/>
      <c r="F1" s="17"/>
      <c r="G1" s="1"/>
      <c r="H1" s="1"/>
      <c r="I1" s="1"/>
    </row>
    <row r="2" spans="1:9">
      <c r="A2" s="20" t="s">
        <v>16</v>
      </c>
      <c r="B2" s="20"/>
      <c r="C2" s="20"/>
      <c r="D2" s="20"/>
      <c r="E2" s="20"/>
      <c r="F2" s="20"/>
    </row>
    <row r="3" spans="1:9" ht="15.75" thickBot="1"/>
    <row r="4" spans="1:9" ht="30">
      <c r="A4" s="3" t="s">
        <v>0</v>
      </c>
      <c r="B4" s="4" t="s">
        <v>10</v>
      </c>
      <c r="C4" s="5" t="s">
        <v>1</v>
      </c>
      <c r="D4" s="4" t="s">
        <v>2</v>
      </c>
      <c r="E4" s="6" t="s">
        <v>3</v>
      </c>
      <c r="F4" s="7" t="s">
        <v>4</v>
      </c>
    </row>
    <row r="5" spans="1:9" ht="30">
      <c r="A5" s="8" t="s">
        <v>5</v>
      </c>
      <c r="B5" s="9" t="s">
        <v>17</v>
      </c>
      <c r="C5" s="10" t="s">
        <v>18</v>
      </c>
      <c r="D5" s="10">
        <v>204</v>
      </c>
      <c r="E5" s="11"/>
      <c r="F5" s="12">
        <f t="shared" ref="F5:F13" si="0">ROUND(D5*E5,2)</f>
        <v>0</v>
      </c>
    </row>
    <row r="6" spans="1:9" ht="45">
      <c r="A6" s="8" t="s">
        <v>6</v>
      </c>
      <c r="B6" s="15" t="s">
        <v>20</v>
      </c>
      <c r="C6" s="10" t="s">
        <v>21</v>
      </c>
      <c r="D6" s="10">
        <v>1</v>
      </c>
      <c r="E6" s="11"/>
      <c r="F6" s="12">
        <f t="shared" si="0"/>
        <v>0</v>
      </c>
    </row>
    <row r="7" spans="1:9" ht="30">
      <c r="A7" s="8" t="s">
        <v>7</v>
      </c>
      <c r="B7" s="15" t="s">
        <v>22</v>
      </c>
      <c r="C7" s="10" t="s">
        <v>9</v>
      </c>
      <c r="D7" s="10">
        <v>90</v>
      </c>
      <c r="E7" s="11"/>
      <c r="F7" s="12">
        <f t="shared" si="0"/>
        <v>0</v>
      </c>
    </row>
    <row r="8" spans="1:9" ht="60">
      <c r="A8" s="8" t="s">
        <v>8</v>
      </c>
      <c r="B8" s="9" t="s">
        <v>23</v>
      </c>
      <c r="C8" s="10" t="s">
        <v>9</v>
      </c>
      <c r="D8" s="10">
        <v>90</v>
      </c>
      <c r="E8" s="11"/>
      <c r="F8" s="12">
        <f t="shared" si="0"/>
        <v>0</v>
      </c>
    </row>
    <row r="9" spans="1:9" ht="30">
      <c r="A9" s="8"/>
      <c r="B9" s="9" t="s">
        <v>19</v>
      </c>
      <c r="C9" s="10" t="s">
        <v>11</v>
      </c>
      <c r="D9" s="10">
        <v>510</v>
      </c>
      <c r="E9" s="11"/>
      <c r="F9" s="12">
        <f t="shared" si="0"/>
        <v>0</v>
      </c>
    </row>
    <row r="10" spans="1:9" ht="60">
      <c r="A10" s="8"/>
      <c r="B10" s="9" t="s">
        <v>24</v>
      </c>
      <c r="C10" s="10" t="s">
        <v>9</v>
      </c>
      <c r="D10" s="10">
        <v>51</v>
      </c>
      <c r="E10" s="11"/>
      <c r="F10" s="12">
        <f t="shared" si="0"/>
        <v>0</v>
      </c>
    </row>
    <row r="11" spans="1:9" ht="75">
      <c r="A11" s="8"/>
      <c r="B11" s="9" t="s">
        <v>25</v>
      </c>
      <c r="C11" s="10" t="s">
        <v>9</v>
      </c>
      <c r="D11" s="10">
        <v>51</v>
      </c>
      <c r="E11" s="11"/>
      <c r="F11" s="12">
        <f t="shared" si="0"/>
        <v>0</v>
      </c>
    </row>
    <row r="12" spans="1:9" ht="75">
      <c r="A12" s="8"/>
      <c r="B12" s="9" t="s">
        <v>26</v>
      </c>
      <c r="C12" s="10" t="s">
        <v>9</v>
      </c>
      <c r="D12" s="10">
        <v>104</v>
      </c>
      <c r="E12" s="11"/>
      <c r="F12" s="12">
        <f t="shared" si="0"/>
        <v>0</v>
      </c>
    </row>
    <row r="13" spans="1:9">
      <c r="A13" s="8"/>
      <c r="B13" s="9" t="s">
        <v>27</v>
      </c>
      <c r="C13" s="10" t="s">
        <v>9</v>
      </c>
      <c r="D13" s="10">
        <v>350</v>
      </c>
      <c r="E13" s="11"/>
      <c r="F13" s="12">
        <f t="shared" si="0"/>
        <v>0</v>
      </c>
    </row>
    <row r="14" spans="1:9" ht="45">
      <c r="A14" s="8"/>
      <c r="B14" s="9" t="s">
        <v>28</v>
      </c>
      <c r="C14" s="10" t="s">
        <v>9</v>
      </c>
      <c r="D14" s="10">
        <v>350</v>
      </c>
      <c r="E14" s="11"/>
      <c r="F14" s="12">
        <f t="shared" ref="F14:F27" si="1">ROUND(D14*E14,2)</f>
        <v>0</v>
      </c>
    </row>
    <row r="15" spans="1:9" ht="45">
      <c r="A15" s="8"/>
      <c r="B15" s="9" t="s">
        <v>32</v>
      </c>
      <c r="C15" s="10" t="s">
        <v>11</v>
      </c>
      <c r="D15" s="10">
        <v>805</v>
      </c>
      <c r="E15" s="11"/>
      <c r="F15" s="12">
        <f t="shared" si="1"/>
        <v>0</v>
      </c>
    </row>
    <row r="16" spans="1:9" ht="45">
      <c r="A16" s="8"/>
      <c r="B16" s="9" t="s">
        <v>31</v>
      </c>
      <c r="C16" s="10" t="s">
        <v>11</v>
      </c>
      <c r="D16" s="10">
        <v>807</v>
      </c>
      <c r="E16" s="11"/>
      <c r="F16" s="12">
        <f t="shared" si="1"/>
        <v>0</v>
      </c>
    </row>
    <row r="17" spans="1:6" ht="45">
      <c r="A17" s="8"/>
      <c r="B17" s="9" t="s">
        <v>30</v>
      </c>
      <c r="C17" s="10" t="s">
        <v>11</v>
      </c>
      <c r="D17" s="10">
        <v>885</v>
      </c>
      <c r="E17" s="11"/>
      <c r="F17" s="12">
        <f t="shared" si="1"/>
        <v>0</v>
      </c>
    </row>
    <row r="18" spans="1:6" ht="30">
      <c r="A18" s="8"/>
      <c r="B18" s="9" t="s">
        <v>29</v>
      </c>
      <c r="C18" s="10" t="s">
        <v>11</v>
      </c>
      <c r="D18" s="10">
        <v>805</v>
      </c>
      <c r="E18" s="11"/>
      <c r="F18" s="12">
        <f t="shared" si="1"/>
        <v>0</v>
      </c>
    </row>
    <row r="19" spans="1:6" ht="30">
      <c r="A19" s="8"/>
      <c r="B19" s="9" t="s">
        <v>33</v>
      </c>
      <c r="C19" s="10" t="s">
        <v>11</v>
      </c>
      <c r="D19" s="10">
        <v>807</v>
      </c>
      <c r="E19" s="11"/>
      <c r="F19" s="12">
        <f t="shared" si="1"/>
        <v>0</v>
      </c>
    </row>
    <row r="20" spans="1:6">
      <c r="A20" s="8"/>
      <c r="B20" s="9" t="s">
        <v>34</v>
      </c>
      <c r="C20" s="10" t="s">
        <v>9</v>
      </c>
      <c r="D20" s="10">
        <v>2.4</v>
      </c>
      <c r="E20" s="11"/>
      <c r="F20" s="12">
        <f t="shared" si="1"/>
        <v>0</v>
      </c>
    </row>
    <row r="21" spans="1:6" ht="45">
      <c r="A21" s="8"/>
      <c r="B21" s="9" t="s">
        <v>35</v>
      </c>
      <c r="C21" s="10" t="s">
        <v>18</v>
      </c>
      <c r="D21" s="10">
        <v>30</v>
      </c>
      <c r="E21" s="11"/>
      <c r="F21" s="12">
        <f t="shared" si="1"/>
        <v>0</v>
      </c>
    </row>
    <row r="22" spans="1:6" ht="30">
      <c r="A22" s="8"/>
      <c r="B22" s="9" t="s">
        <v>36</v>
      </c>
      <c r="C22" s="10" t="s">
        <v>11</v>
      </c>
      <c r="D22" s="10">
        <v>153</v>
      </c>
      <c r="E22" s="11"/>
      <c r="F22" s="12">
        <f t="shared" si="1"/>
        <v>0</v>
      </c>
    </row>
    <row r="23" spans="1:6" ht="45">
      <c r="A23" s="8"/>
      <c r="B23" s="9" t="s">
        <v>37</v>
      </c>
      <c r="C23" s="10" t="s">
        <v>44</v>
      </c>
      <c r="D23" s="10">
        <v>3</v>
      </c>
      <c r="E23" s="11"/>
      <c r="F23" s="12">
        <f t="shared" si="1"/>
        <v>0</v>
      </c>
    </row>
    <row r="24" spans="1:6">
      <c r="A24" s="8"/>
      <c r="B24" s="9" t="s">
        <v>38</v>
      </c>
      <c r="C24" s="10" t="s">
        <v>43</v>
      </c>
      <c r="D24" s="10">
        <v>3</v>
      </c>
      <c r="E24" s="11"/>
      <c r="F24" s="12">
        <f t="shared" si="1"/>
        <v>0</v>
      </c>
    </row>
    <row r="25" spans="1:6">
      <c r="A25" s="8"/>
      <c r="B25" s="9" t="s">
        <v>39</v>
      </c>
      <c r="C25" s="10" t="s">
        <v>42</v>
      </c>
      <c r="D25" s="16">
        <v>3.5000000000000003E-2</v>
      </c>
      <c r="E25" s="11"/>
      <c r="F25" s="12">
        <f t="shared" si="1"/>
        <v>0</v>
      </c>
    </row>
    <row r="26" spans="1:6" ht="30">
      <c r="A26" s="8"/>
      <c r="B26" s="9" t="s">
        <v>40</v>
      </c>
      <c r="C26" s="10" t="s">
        <v>11</v>
      </c>
      <c r="D26" s="10">
        <v>5</v>
      </c>
      <c r="E26" s="11"/>
      <c r="F26" s="12">
        <f t="shared" si="1"/>
        <v>0</v>
      </c>
    </row>
    <row r="27" spans="1:6" ht="30">
      <c r="A27" s="8"/>
      <c r="B27" s="9" t="s">
        <v>41</v>
      </c>
      <c r="C27" s="10" t="s">
        <v>11</v>
      </c>
      <c r="D27" s="10">
        <v>3</v>
      </c>
      <c r="E27" s="11"/>
      <c r="F27" s="12">
        <f t="shared" si="1"/>
        <v>0</v>
      </c>
    </row>
    <row r="28" spans="1:6">
      <c r="A28" s="8"/>
      <c r="B28" s="18" t="s">
        <v>12</v>
      </c>
      <c r="C28" s="18"/>
      <c r="D28" s="18"/>
      <c r="E28" s="18"/>
      <c r="F28" s="12">
        <f>SUM(F5:F27)</f>
        <v>0</v>
      </c>
    </row>
    <row r="29" spans="1:6">
      <c r="A29" s="8"/>
      <c r="B29" s="18" t="s">
        <v>13</v>
      </c>
      <c r="C29" s="18"/>
      <c r="D29" s="18"/>
      <c r="E29" s="18"/>
      <c r="F29" s="12">
        <f>F28*0.23</f>
        <v>0</v>
      </c>
    </row>
    <row r="30" spans="1:6" ht="15.75" thickBot="1">
      <c r="A30" s="13"/>
      <c r="B30" s="19" t="s">
        <v>14</v>
      </c>
      <c r="C30" s="19"/>
      <c r="D30" s="19"/>
      <c r="E30" s="19"/>
      <c r="F30" s="14">
        <f>F28+F29</f>
        <v>0</v>
      </c>
    </row>
  </sheetData>
  <mergeCells count="5">
    <mergeCell ref="A1:F1"/>
    <mergeCell ref="B28:E28"/>
    <mergeCell ref="B29:E29"/>
    <mergeCell ref="B30:E30"/>
    <mergeCell ref="A2:F2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2016-10-18T18:06:26Z</dcterms:modified>
</cp:coreProperties>
</file>